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0EF577B5-62C8-412B-BC27-7D14AEA613FB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1 15-16-30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<sst xmlns="http://schemas.openxmlformats.org/spreadsheetml/2006/main" count="17" uniqueCount="17">
  <si>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</si>
  <si>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</si>
  <si>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1890</t>
  </si>
  <si>
    <t>Test name: Yang-Alamar Blue</t>
  </si>
  <si>
    <t>Date: 21/02/2023</t>
  </si>
  <si>
    <t>Time: 15:16:30</t>
  </si>
  <si>
    <t>ID1: HepG2-11-CARBOPLATIN-72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</si>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</sst>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7" sqref="V27"/>
    </sheetView>
  </sheetViews>
  <sheetFormatPr defaultRowHeight="15" x14ac:dyDescent="0.25"/>
  <cols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73761.899999999994</v>
      </c>
      <c r="Q2">
        <v>73729.233330000003</v>
      </c>
      <c r="R2">
        <f>P2/$Q$2</f>
        <v>1.0004430626567589</v>
      </c>
      <c r="S2">
        <f>R2*100</f>
        <v>100.04430626567589</v>
      </c>
      <c r="T2">
        <v>100</v>
      </c>
      <c r="U2">
        <f>_xlfn.STDEV.P(S2:S4)</f>
        <v>0.31430238497427987</v>
      </c>
    </row>
    <row r="3" spans="1:21" x14ac:dyDescent="0.25">
      <c r="P3">
        <v>73430.5</v>
      </c>
      <c r="R3">
        <f t="shared" ref="R3:R31" si="0">P3/$Q$2</f>
        <v>0.99594823767306895</v>
      </c>
      <c r="S3">
        <f t="shared" ref="S3:S31" si="1">R3*100</f>
        <v>99.594823767306892</v>
      </c>
    </row>
    <row r="4" spans="1:21" x14ac:dyDescent="0.25">
      <c r="A4" t="s">
        <v>6</v>
      </c>
      <c r="P4">
        <v>73995.299999999988</v>
      </c>
      <c r="R4">
        <f t="shared" si="0"/>
        <v>1.0036086998058031</v>
      </c>
      <c r="S4">
        <f t="shared" si="1"/>
        <v>100.36086998058032</v>
      </c>
    </row>
    <row r="5" spans="1:21" x14ac:dyDescent="0.25">
      <c r="A5" t="s">
        <v>7</v>
      </c>
      <c r="O5">
        <v>1</v>
      </c>
      <c r="P5">
        <v>72922.099999999991</v>
      </c>
      <c r="R5">
        <f t="shared" si="0"/>
        <v>0.98905273670231431</v>
      </c>
      <c r="S5">
        <f t="shared" si="1"/>
        <v>98.905273670231423</v>
      </c>
      <c r="T5">
        <v>99.525470909999996</v>
      </c>
      <c r="U5">
        <f t="shared" ref="U3:U31" si="2">_xlfn.STDEV.P(S5:S7)</f>
        <v>0.46430192704118789</v>
      </c>
    </row>
    <row r="6" spans="1:21" x14ac:dyDescent="0.25">
      <c r="P6">
        <v>73470.299999999988</v>
      </c>
      <c r="R6">
        <f t="shared" si="0"/>
        <v>0.99648805069162905</v>
      </c>
      <c r="S6">
        <f t="shared" si="1"/>
        <v>99.648805069162904</v>
      </c>
    </row>
    <row r="7" spans="1:21" x14ac:dyDescent="0.25">
      <c r="A7" t="s">
        <v>8</v>
      </c>
      <c r="P7">
        <v>73745.7</v>
      </c>
      <c r="R7">
        <f t="shared" si="0"/>
        <v>1.0002233397698073</v>
      </c>
      <c r="S7">
        <f t="shared" si="1"/>
        <v>100.02233397698073</v>
      </c>
    </row>
    <row r="8" spans="1:21" x14ac:dyDescent="0.25">
      <c r="O8">
        <v>2</v>
      </c>
      <c r="P8">
        <v>74002.3</v>
      </c>
      <c r="R8">
        <f t="shared" si="0"/>
        <v>1.0037036417939924</v>
      </c>
      <c r="S8">
        <f t="shared" si="1"/>
        <v>100.37036417939925</v>
      </c>
      <c r="T8">
        <v>99.216050440000004</v>
      </c>
      <c r="U8">
        <f t="shared" si="2"/>
        <v>1.6357080222566587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71445.7</v>
      </c>
      <c r="R9">
        <f t="shared" si="0"/>
        <v>0.96902811507913988</v>
      </c>
      <c r="S9">
        <f t="shared" si="1"/>
        <v>96.902811507913995</v>
      </c>
    </row>
    <row r="10" spans="1:21" x14ac:dyDescent="0.25">
      <c r="A10" t="s">
        <v>9</v>
      </c>
      <c r="B10">
        <v>29.8</v>
      </c>
      <c r="C10">
        <v>38.200000000000003</v>
      </c>
      <c r="D10">
        <v>38.9</v>
      </c>
      <c r="E10">
        <v>41</v>
      </c>
      <c r="F10">
        <v>39.6</v>
      </c>
      <c r="G10">
        <v>42.5</v>
      </c>
      <c r="H10">
        <v>72.099999999999994</v>
      </c>
      <c r="I10">
        <v>40.299999999999997</v>
      </c>
      <c r="J10">
        <v>40</v>
      </c>
      <c r="K10">
        <v>36.6</v>
      </c>
      <c r="L10">
        <v>37.200000000000003</v>
      </c>
      <c r="M10">
        <v>30.9</v>
      </c>
      <c r="P10">
        <v>74005.7</v>
      </c>
      <c r="R10">
        <f t="shared" si="0"/>
        <v>1.0037497564739697</v>
      </c>
      <c r="S10">
        <f t="shared" si="1"/>
        <v>100.37497564739697</v>
      </c>
    </row>
    <row r="11" spans="1:21" x14ac:dyDescent="0.25">
      <c r="A11" t="s">
        <v>10</v>
      </c>
      <c r="B11">
        <v>160.5</v>
      </c>
      <c r="C11">
        <v>75962</v>
      </c>
      <c r="D11">
        <v>75245.2</v>
      </c>
      <c r="E11">
        <v>76465.899999999994</v>
      </c>
      <c r="F11">
        <v>77023.399999999994</v>
      </c>
      <c r="G11">
        <v>72162.7</v>
      </c>
      <c r="H11">
        <v>68294.8</v>
      </c>
      <c r="I11">
        <v>67894.2</v>
      </c>
      <c r="J11">
        <v>61058</v>
      </c>
      <c r="K11">
        <v>57674.9</v>
      </c>
      <c r="L11">
        <v>45720.9</v>
      </c>
      <c r="M11">
        <v>163.5</v>
      </c>
      <c r="O11">
        <v>3</v>
      </c>
      <c r="P11">
        <v>73902.8</v>
      </c>
      <c r="R11">
        <f t="shared" si="0"/>
        <v>1.0023541092475916</v>
      </c>
      <c r="S11">
        <f t="shared" si="1"/>
        <v>100.23541092475917</v>
      </c>
      <c r="T11">
        <v>98.952156930000001</v>
      </c>
      <c r="U11">
        <f t="shared" si="2"/>
        <v>0.9304095399995912</v>
      </c>
    </row>
    <row r="12" spans="1:21" x14ac:dyDescent="0.25">
      <c r="A12" t="s">
        <v>11</v>
      </c>
      <c r="B12">
        <v>182.7</v>
      </c>
      <c r="C12">
        <v>75630.600000000006</v>
      </c>
      <c r="D12">
        <v>76405.100000000006</v>
      </c>
      <c r="E12">
        <v>76194.5</v>
      </c>
      <c r="F12">
        <v>76180.2</v>
      </c>
      <c r="G12">
        <v>72852.399999999994</v>
      </c>
      <c r="H12">
        <v>65817.5</v>
      </c>
      <c r="I12">
        <v>65891.8</v>
      </c>
      <c r="J12">
        <v>61796.2</v>
      </c>
      <c r="K12">
        <v>51865.7</v>
      </c>
      <c r="L12">
        <v>45737.7</v>
      </c>
      <c r="M12">
        <v>179.1</v>
      </c>
      <c r="P12">
        <v>72297.900000000009</v>
      </c>
      <c r="R12">
        <f t="shared" si="0"/>
        <v>0.9805866239840908</v>
      </c>
      <c r="S12">
        <f t="shared" si="1"/>
        <v>98.058662398409083</v>
      </c>
    </row>
    <row r="13" spans="1:21" x14ac:dyDescent="0.25">
      <c r="A13" t="s">
        <v>12</v>
      </c>
      <c r="B13">
        <v>182.8</v>
      </c>
      <c r="C13">
        <v>74783.399999999994</v>
      </c>
      <c r="D13">
        <v>75793.399999999994</v>
      </c>
      <c r="E13">
        <v>73637.899999999994</v>
      </c>
      <c r="F13">
        <v>73842.399999999994</v>
      </c>
      <c r="G13">
        <v>67989.7</v>
      </c>
      <c r="H13">
        <v>64480.4</v>
      </c>
      <c r="I13">
        <v>62892.7</v>
      </c>
      <c r="J13">
        <v>63241</v>
      </c>
      <c r="K13">
        <v>57062.6</v>
      </c>
      <c r="L13">
        <v>50060.2</v>
      </c>
      <c r="M13">
        <v>206.1</v>
      </c>
      <c r="P13">
        <v>72669.3</v>
      </c>
      <c r="R13">
        <f t="shared" si="0"/>
        <v>0.98562397461457507</v>
      </c>
      <c r="S13">
        <f t="shared" si="1"/>
        <v>98.562397461457508</v>
      </c>
    </row>
    <row r="14" spans="1:21" x14ac:dyDescent="0.25">
      <c r="A14" t="s">
        <v>13</v>
      </c>
      <c r="B14">
        <v>172.6</v>
      </c>
      <c r="C14">
        <v>76195.399999999994</v>
      </c>
      <c r="D14">
        <v>76068.800000000003</v>
      </c>
      <c r="E14">
        <v>76197.899999999994</v>
      </c>
      <c r="F14">
        <v>74575.3</v>
      </c>
      <c r="G14">
        <v>74028.3</v>
      </c>
      <c r="H14">
        <v>67218.7</v>
      </c>
      <c r="I14">
        <v>65589.5</v>
      </c>
      <c r="J14">
        <v>64759.8</v>
      </c>
      <c r="K14">
        <v>56759.8</v>
      </c>
      <c r="L14">
        <v>47223.4</v>
      </c>
      <c r="M14">
        <v>191.2</v>
      </c>
      <c r="O14">
        <v>4</v>
      </c>
      <c r="P14">
        <v>69944.399999999994</v>
      </c>
      <c r="R14">
        <f t="shared" si="0"/>
        <v>0.94866577124083584</v>
      </c>
      <c r="S14">
        <f t="shared" si="1"/>
        <v>94.866577124083591</v>
      </c>
      <c r="T14">
        <v>96.021840280000006</v>
      </c>
      <c r="U14">
        <f t="shared" si="2"/>
        <v>1.044634884107031</v>
      </c>
    </row>
    <row r="15" spans="1:21" x14ac:dyDescent="0.25">
      <c r="A15" t="s">
        <v>14</v>
      </c>
      <c r="B15">
        <v>124.2</v>
      </c>
      <c r="C15">
        <v>76223.199999999997</v>
      </c>
      <c r="D15">
        <v>74705.8</v>
      </c>
      <c r="E15">
        <v>75856.399999999994</v>
      </c>
      <c r="F15">
        <v>74946.7</v>
      </c>
      <c r="G15">
        <v>74139.899999999994</v>
      </c>
      <c r="H15">
        <v>69197.5</v>
      </c>
      <c r="I15">
        <v>67103.600000000006</v>
      </c>
      <c r="J15">
        <v>64839.5</v>
      </c>
      <c r="K15">
        <v>62158.1</v>
      </c>
      <c r="L15">
        <v>46166.9</v>
      </c>
      <c r="M15">
        <v>151.9</v>
      </c>
      <c r="P15">
        <v>70634.099999999991</v>
      </c>
      <c r="R15">
        <f t="shared" si="0"/>
        <v>0.9580202697056851</v>
      </c>
      <c r="S15">
        <f t="shared" si="1"/>
        <v>95.802026970568505</v>
      </c>
    </row>
    <row r="16" spans="1:21" x14ac:dyDescent="0.25">
      <c r="A16" t="s">
        <v>15</v>
      </c>
      <c r="B16">
        <v>34.700000000000003</v>
      </c>
      <c r="C16">
        <v>2200.1</v>
      </c>
      <c r="D16">
        <v>2323.1</v>
      </c>
      <c r="E16">
        <v>2192.1999999999998</v>
      </c>
      <c r="F16">
        <v>2277.4</v>
      </c>
      <c r="G16">
        <v>2218.3000000000002</v>
      </c>
      <c r="H16">
        <v>2169.4</v>
      </c>
      <c r="I16">
        <v>2196.6999999999998</v>
      </c>
      <c r="J16">
        <v>2150.6</v>
      </c>
      <c r="K16">
        <v>2150.6999999999998</v>
      </c>
      <c r="L16">
        <v>2113</v>
      </c>
      <c r="M16">
        <v>37.4</v>
      </c>
      <c r="P16">
        <v>71810</v>
      </c>
      <c r="R16">
        <f t="shared" si="0"/>
        <v>0.9739691674073182</v>
      </c>
      <c r="S16">
        <f t="shared" si="1"/>
        <v>97.396916740731825</v>
      </c>
    </row>
    <row r="17" spans="1:21" x14ac:dyDescent="0.25">
      <c r="A17" t="s">
        <v>16</v>
      </c>
      <c r="B17">
        <v>31.2</v>
      </c>
      <c r="C17">
        <v>31.5</v>
      </c>
      <c r="D17">
        <v>30.9</v>
      </c>
      <c r="E17">
        <v>31.4</v>
      </c>
      <c r="F17">
        <v>31.1</v>
      </c>
      <c r="G17">
        <v>31.9</v>
      </c>
      <c r="H17">
        <v>31.2</v>
      </c>
      <c r="I17">
        <v>31.5</v>
      </c>
      <c r="J17">
        <v>31.6</v>
      </c>
      <c r="K17">
        <v>31.7</v>
      </c>
      <c r="L17">
        <v>30.9</v>
      </c>
      <c r="M17">
        <v>30.6</v>
      </c>
      <c r="O17">
        <v>5</v>
      </c>
      <c r="P17">
        <v>66125.400000000009</v>
      </c>
      <c r="R17">
        <f t="shared" si="0"/>
        <v>0.89686813511315822</v>
      </c>
      <c r="S17">
        <f t="shared" si="1"/>
        <v>89.686813511315819</v>
      </c>
      <c r="T17">
        <v>88.080304650000002</v>
      </c>
      <c r="U17">
        <f t="shared" si="2"/>
        <v>1.3756445928794581</v>
      </c>
    </row>
    <row r="18" spans="1:21" x14ac:dyDescent="0.25">
      <c r="P18">
        <v>63648.1</v>
      </c>
      <c r="R18">
        <f t="shared" si="0"/>
        <v>0.86326816549307517</v>
      </c>
      <c r="S18">
        <f t="shared" si="1"/>
        <v>86.326816549307523</v>
      </c>
    </row>
    <row r="19" spans="1:21" x14ac:dyDescent="0.25">
      <c r="C19">
        <f>C11-2200.1</f>
        <v>73761.899999999994</v>
      </c>
      <c r="D19">
        <f>D11-2323.1</f>
        <v>72922.099999999991</v>
      </c>
      <c r="E19">
        <f>E11-2192.2</f>
        <v>74273.7</v>
      </c>
      <c r="F19">
        <f>F11-2277.4</f>
        <v>74746</v>
      </c>
      <c r="G19">
        <f>G11-2218.3</f>
        <v>69944.399999999994</v>
      </c>
      <c r="H19">
        <f>H11-2169.4</f>
        <v>66125.400000000009</v>
      </c>
      <c r="I19">
        <f>I11-2196.7</f>
        <v>65697.5</v>
      </c>
      <c r="J19">
        <f>J11-2150.6</f>
        <v>58907.4</v>
      </c>
      <c r="K19">
        <f>K11-2150.7</f>
        <v>55524.200000000004</v>
      </c>
      <c r="L19">
        <f>L11-2113</f>
        <v>43607.9</v>
      </c>
      <c r="P19">
        <v>65049.299999999996</v>
      </c>
      <c r="R19">
        <f t="shared" si="0"/>
        <v>0.88227283890027663</v>
      </c>
      <c r="S19">
        <f t="shared" si="1"/>
        <v>88.227283890027664</v>
      </c>
    </row>
    <row r="20" spans="1:21" x14ac:dyDescent="0.25">
      <c r="C20">
        <f t="shared" ref="C20:C24" si="3">C12-2200.1</f>
        <v>73430.5</v>
      </c>
      <c r="D20">
        <f t="shared" ref="D20:D23" si="4">D12-2323.1</f>
        <v>74082</v>
      </c>
      <c r="E20">
        <f t="shared" ref="E20:E23" si="5">E12-2192.2</f>
        <v>74002.3</v>
      </c>
      <c r="F20">
        <f t="shared" ref="F20:F23" si="6">F12-2277.4</f>
        <v>73902.8</v>
      </c>
      <c r="G20">
        <f t="shared" ref="G20:G23" si="7">G12-2218.3</f>
        <v>70634.099999999991</v>
      </c>
      <c r="H20">
        <f t="shared" ref="H20:H23" si="8">H12-2169.4</f>
        <v>63648.1</v>
      </c>
      <c r="I20">
        <f t="shared" ref="I20:I23" si="9">I12-2196.7</f>
        <v>63695.100000000006</v>
      </c>
      <c r="J20">
        <f t="shared" ref="J20:J23" si="10">J12-2150.6</f>
        <v>59645.599999999999</v>
      </c>
      <c r="K20">
        <f t="shared" ref="K20:K23" si="11">K12-2150.7</f>
        <v>49715</v>
      </c>
      <c r="L20">
        <f t="shared" ref="L20:L23" si="12">L12-2113</f>
        <v>43624.7</v>
      </c>
      <c r="O20">
        <v>6</v>
      </c>
      <c r="P20">
        <v>63695.100000000006</v>
      </c>
      <c r="R20">
        <f t="shared" si="0"/>
        <v>0.86390563312805846</v>
      </c>
      <c r="S20">
        <f t="shared" si="1"/>
        <v>86.390563312805853</v>
      </c>
      <c r="T20">
        <v>86.801752539999995</v>
      </c>
      <c r="U20">
        <f t="shared" si="2"/>
        <v>0.88736341786298412</v>
      </c>
    </row>
    <row r="21" spans="1:21" x14ac:dyDescent="0.25">
      <c r="C21">
        <f t="shared" si="3"/>
        <v>72583.299999999988</v>
      </c>
      <c r="D21">
        <f t="shared" si="4"/>
        <v>73470.299999999988</v>
      </c>
      <c r="E21">
        <f t="shared" si="5"/>
        <v>71445.7</v>
      </c>
      <c r="F21">
        <f t="shared" si="6"/>
        <v>71565</v>
      </c>
      <c r="G21">
        <f t="shared" si="7"/>
        <v>65771.399999999994</v>
      </c>
      <c r="H21">
        <f t="shared" si="8"/>
        <v>62311</v>
      </c>
      <c r="I21">
        <f t="shared" si="9"/>
        <v>60696</v>
      </c>
      <c r="J21">
        <f t="shared" si="10"/>
        <v>61090.400000000001</v>
      </c>
      <c r="K21">
        <f t="shared" si="11"/>
        <v>54911.9</v>
      </c>
      <c r="L21">
        <f t="shared" si="12"/>
        <v>47947.199999999997</v>
      </c>
      <c r="P21">
        <v>63392.800000000003</v>
      </c>
      <c r="R21">
        <f t="shared" si="0"/>
        <v>0.85980549555241115</v>
      </c>
      <c r="S21">
        <f t="shared" si="1"/>
        <v>85.980549555241112</v>
      </c>
    </row>
    <row r="22" spans="1:21" x14ac:dyDescent="0.25">
      <c r="C22">
        <f t="shared" si="3"/>
        <v>73995.299999999988</v>
      </c>
      <c r="D22">
        <f t="shared" si="4"/>
        <v>73745.7</v>
      </c>
      <c r="E22">
        <f t="shared" si="5"/>
        <v>74005.7</v>
      </c>
      <c r="F22">
        <f t="shared" si="6"/>
        <v>72297.900000000009</v>
      </c>
      <c r="G22">
        <f t="shared" si="7"/>
        <v>71810</v>
      </c>
      <c r="H22">
        <f t="shared" si="8"/>
        <v>65049.299999999996</v>
      </c>
      <c r="I22">
        <f t="shared" si="9"/>
        <v>63392.800000000003</v>
      </c>
      <c r="J22">
        <f t="shared" si="10"/>
        <v>62609.200000000004</v>
      </c>
      <c r="K22">
        <f t="shared" si="11"/>
        <v>54609.100000000006</v>
      </c>
      <c r="L22">
        <f t="shared" si="12"/>
        <v>45110.400000000001</v>
      </c>
      <c r="P22">
        <v>64906.900000000009</v>
      </c>
      <c r="R22">
        <f t="shared" si="0"/>
        <v>0.8803414475976894</v>
      </c>
      <c r="S22">
        <f t="shared" si="1"/>
        <v>88.034144759768935</v>
      </c>
    </row>
    <row r="23" spans="1:21" x14ac:dyDescent="0.25">
      <c r="C23">
        <f t="shared" si="3"/>
        <v>74023.099999999991</v>
      </c>
      <c r="D23">
        <f t="shared" si="4"/>
        <v>72382.7</v>
      </c>
      <c r="E23">
        <f t="shared" si="5"/>
        <v>73664.2</v>
      </c>
      <c r="F23">
        <f t="shared" si="6"/>
        <v>72669.3</v>
      </c>
      <c r="G23">
        <f t="shared" si="7"/>
        <v>71921.599999999991</v>
      </c>
      <c r="H23">
        <f t="shared" si="8"/>
        <v>67028.100000000006</v>
      </c>
      <c r="I23">
        <f t="shared" si="9"/>
        <v>64906.900000000009</v>
      </c>
      <c r="J23">
        <f t="shared" si="10"/>
        <v>62688.9</v>
      </c>
      <c r="K23">
        <f t="shared" si="11"/>
        <v>60007.4</v>
      </c>
      <c r="L23">
        <f t="shared" si="12"/>
        <v>44053.9</v>
      </c>
      <c r="O23">
        <v>7</v>
      </c>
      <c r="P23">
        <v>59645.599999999999</v>
      </c>
      <c r="R23">
        <f t="shared" si="0"/>
        <v>0.80898169296072886</v>
      </c>
      <c r="S23">
        <f t="shared" si="1"/>
        <v>80.898169296072879</v>
      </c>
      <c r="T23">
        <v>82.89122768</v>
      </c>
      <c r="U23">
        <f t="shared" si="2"/>
        <v>1.641154120402224</v>
      </c>
    </row>
    <row r="24" spans="1:21" x14ac:dyDescent="0.25">
      <c r="P24">
        <v>61090.400000000001</v>
      </c>
      <c r="R24">
        <f t="shared" si="0"/>
        <v>0.828577719322936</v>
      </c>
      <c r="S24">
        <f t="shared" si="1"/>
        <v>82.857771932293602</v>
      </c>
    </row>
    <row r="25" spans="1:21" x14ac:dyDescent="0.25">
      <c r="P25">
        <v>62609.200000000004</v>
      </c>
      <c r="R25">
        <f t="shared" si="0"/>
        <v>0.84917741813171244</v>
      </c>
      <c r="S25">
        <f t="shared" si="1"/>
        <v>84.917741813171247</v>
      </c>
    </row>
    <row r="26" spans="1:21" x14ac:dyDescent="0.25">
      <c r="O26">
        <v>8</v>
      </c>
      <c r="P26">
        <v>55524.200000000004</v>
      </c>
      <c r="R26">
        <f t="shared" si="0"/>
        <v>0.75308256294328679</v>
      </c>
      <c r="S26">
        <f t="shared" si="1"/>
        <v>75.308256294328686</v>
      </c>
      <c r="T26">
        <v>74.617711569999997</v>
      </c>
      <c r="U26">
        <f t="shared" si="2"/>
        <v>0.51627252339443963</v>
      </c>
    </row>
    <row r="27" spans="1:21" x14ac:dyDescent="0.25">
      <c r="P27">
        <v>54911.9</v>
      </c>
      <c r="R27">
        <f t="shared" si="0"/>
        <v>0.74477785160498422</v>
      </c>
      <c r="S27">
        <f t="shared" si="1"/>
        <v>74.477785160498428</v>
      </c>
    </row>
    <row r="28" spans="1:21" x14ac:dyDescent="0.25">
      <c r="P28">
        <v>54609.100000000006</v>
      </c>
      <c r="R28">
        <f t="shared" si="0"/>
        <v>0.74067093245875204</v>
      </c>
      <c r="S28">
        <f t="shared" si="1"/>
        <v>74.067093245875199</v>
      </c>
    </row>
    <row r="29" spans="1:21" x14ac:dyDescent="0.25">
      <c r="O29">
        <v>9</v>
      </c>
      <c r="P29">
        <v>43624.7</v>
      </c>
      <c r="R29">
        <f t="shared" si="0"/>
        <v>0.59168796459259199</v>
      </c>
      <c r="S29">
        <f t="shared" si="1"/>
        <v>59.168796459259198</v>
      </c>
      <c r="T29">
        <v>60.03453176</v>
      </c>
      <c r="U29">
        <f t="shared" si="2"/>
        <v>0.84674146825617469</v>
      </c>
    </row>
    <row r="30" spans="1:21" x14ac:dyDescent="0.25">
      <c r="P30">
        <v>45110.400000000001</v>
      </c>
      <c r="R30">
        <f t="shared" si="0"/>
        <v>0.61183872342864631</v>
      </c>
      <c r="S30">
        <f t="shared" si="1"/>
        <v>61.183872342864632</v>
      </c>
    </row>
    <row r="31" spans="1:21" x14ac:dyDescent="0.25">
      <c r="P31">
        <v>44053.9</v>
      </c>
      <c r="R31">
        <f t="shared" si="0"/>
        <v>0.59750926478269406</v>
      </c>
      <c r="S31">
        <f t="shared" si="1"/>
        <v>59.750926478269406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23-02-21 15-16-30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2023-02-21T15:31:24Z</dcterms:created>
  <dcterms:modified xsi:type="dcterms:W3CDTF">2023-02-21T16:06:03Z</dcterms:modified>
</cp:coreProperties>
</file>